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3" i="1"/>
  <c r="G72" s="1"/>
  <c r="G60"/>
  <c r="G59" s="1"/>
  <c r="G58" s="1"/>
  <c r="G57" s="1"/>
  <c r="G90"/>
  <c r="G96"/>
  <c r="G95" s="1"/>
  <c r="G94" s="1"/>
  <c r="G93" s="1"/>
  <c r="G92" s="1"/>
  <c r="G88"/>
  <c r="G86"/>
  <c r="G80"/>
  <c r="G79" s="1"/>
  <c r="G77" s="1"/>
  <c r="G76" s="1"/>
  <c r="G75" s="1"/>
  <c r="G65"/>
  <c r="G64" s="1"/>
  <c r="G63" s="1"/>
  <c r="G62" s="1"/>
  <c r="G70"/>
  <c r="G69" s="1"/>
  <c r="G54"/>
  <c r="G53" s="1"/>
  <c r="G52" s="1"/>
  <c r="G51" s="1"/>
  <c r="G50" s="1"/>
  <c r="G48"/>
  <c r="G47" s="1"/>
  <c r="G46" s="1"/>
  <c r="G45" s="1"/>
  <c r="G44" s="1"/>
  <c r="G42"/>
  <c r="G40"/>
  <c r="G34"/>
  <c r="G33" s="1"/>
  <c r="G32" s="1"/>
  <c r="G31" s="1"/>
  <c r="G29"/>
  <c r="G28" s="1"/>
  <c r="G23"/>
  <c r="G22" s="1"/>
  <c r="G18"/>
  <c r="G20"/>
  <c r="G15"/>
  <c r="G10"/>
  <c r="G9" s="1"/>
  <c r="G8" s="1"/>
  <c r="G7" s="1"/>
  <c r="G85" l="1"/>
  <c r="G84" s="1"/>
  <c r="G39"/>
  <c r="G38" s="1"/>
  <c r="G37" s="1"/>
  <c r="G36" s="1"/>
  <c r="G83"/>
  <c r="G82" s="1"/>
  <c r="G17"/>
  <c r="G14" s="1"/>
  <c r="G13" s="1"/>
  <c r="G12" s="1"/>
  <c r="G68"/>
  <c r="G26"/>
  <c r="G25" s="1"/>
  <c r="G27"/>
  <c r="G67" l="1"/>
  <c r="G56" s="1"/>
  <c r="G6"/>
  <c r="G98" l="1"/>
  <c r="G5"/>
</calcChain>
</file>

<file path=xl/sharedStrings.xml><?xml version="1.0" encoding="utf-8"?>
<sst xmlns="http://schemas.openxmlformats.org/spreadsheetml/2006/main" count="331" uniqueCount="107">
  <si>
    <t>Наименование</t>
  </si>
  <si>
    <t>Код</t>
  </si>
  <si>
    <t xml:space="preserve"> главного распорядителя</t>
  </si>
  <si>
    <t>РЗ</t>
  </si>
  <si>
    <t>ПР</t>
  </si>
  <si>
    <t>ЦСР</t>
  </si>
  <si>
    <t>ВР</t>
  </si>
  <si>
    <t>Сумма, тыс.руб.</t>
  </si>
  <si>
    <t>АДМИНИСТРАЦИЯ КАРАСЕВСКОГО СЕЛЬСОВЕТА</t>
  </si>
  <si>
    <t>Общегосударственные вопросы</t>
  </si>
  <si>
    <t>Функционирование высшего должностного лица субъекта Российской Федерации муниципального образования</t>
  </si>
  <si>
    <t>Непрограммные направления бюджета поселения</t>
  </si>
  <si>
    <t>Содержание главы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</si>
  <si>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</si>
  <si>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органов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</si>
  <si>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</si>
  <si>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Содержание аппарата управления</t>
  </si>
  <si>
    <t>Расходы на выплаты персоналу государственных (муниципальных) органов</t>
  </si>
  <si>
    <t>Расходы на обеспечение функций муниципальных органов</t>
  </si>
  <si>
    <t>Закупка товаров, работ и услуг для государственных (муниципальных) нужд</t>
  </si>
  <si>
    <t>Иные закупки товаров, работ и услуг для государственных (муниципальных) нужд</t>
  </si>
  <si>
    <t>Иные бюджетные ассигнования</t>
  </si>
  <si>
    <t>Уплата налогов, сборов и иных   платежей</t>
  </si>
  <si>
    <t>Расходы на осуществление полномочий по решению вопросов в сфере административных правонарушений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</si>
  <si>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</si>
  <si>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переданных полномочий конрольно-счетных органов поселения</t>
  </si>
  <si>
    <t>Расходы на обеспечение функций государственных органов</t>
  </si>
  <si>
    <t>Межбюджетные трансферты</t>
  </si>
  <si>
    <t>Иные межбюджетные трансферты</t>
  </si>
  <si>
    <t>Резервные фонды</t>
  </si>
  <si>
    <t>Резервные фонды местных администрация</t>
  </si>
  <si>
    <t>Резервные средства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</si>
  <si>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</si>
  <si>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</si>
  <si>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 территориях, где отсутствуют военные комиссариаты</t>
  </si>
  <si>
    <t>Обеспечение пожарной безопасности</t>
  </si>
  <si>
    <t>Обеспечение национальной безопасности и правоохранительной деятельности на территории поселения</t>
  </si>
  <si>
    <t>Реализация мероприятий, связанных с национальной безопасностью и правоохранительной деятельностью</t>
  </si>
  <si>
    <t>Национальная экономика</t>
  </si>
  <si>
    <t>Дорожное хозяйство (дорожные фонды)</t>
  </si>
  <si>
    <t>Ремонт и содержание автомобильных дорог общего пользования</t>
  </si>
  <si>
    <t>Мероприятия по капитальному ремонту и содержанию автомобильных дорог общего пользования</t>
  </si>
  <si>
    <t>Жилищно-коммунальное хозяйство</t>
  </si>
  <si>
    <t>Коммунальное хозяйство</t>
  </si>
  <si>
    <t>Мероприятия в области коммунального хозяйства</t>
  </si>
  <si>
    <t>Обеспечение населения коммунальными услугами</t>
  </si>
  <si>
    <t>Благоустройство</t>
  </si>
  <si>
    <t>Мероприятия по благоустройству территории</t>
  </si>
  <si>
    <t>Уличное освещение</t>
  </si>
  <si>
    <t>Прочие  мероприятия по благоустройству городских округов и поселений</t>
  </si>
  <si>
    <t>Образование</t>
  </si>
  <si>
    <t>Молодежная политика и оздоровление детей</t>
  </si>
  <si>
    <t>Организационно-воспитательная работа с молодежью</t>
  </si>
  <si>
    <t>Проведение мероприятий для детей и молодежи</t>
  </si>
  <si>
    <t xml:space="preserve">Культура, кинематография </t>
  </si>
  <si>
    <t>Культура</t>
  </si>
  <si>
    <t>Расходы сфере культуры</t>
  </si>
  <si>
    <t>Расходы на обеспечение деятельности (оказание услуг) муниципальных учреждений</t>
  </si>
  <si>
    <t>Расходы на выплаты персоналу казенных учреждений</t>
  </si>
  <si>
    <t>Социальная политика</t>
  </si>
  <si>
    <t>Пенсионное обеспечение</t>
  </si>
  <si>
    <t>Доплаты к пенсиям муниципальных служащих</t>
  </si>
  <si>
    <t>Социальное обеспечение и иные выплаты населению</t>
  </si>
  <si>
    <t>Публичные нормативные социальные выплаты гражданам</t>
  </si>
  <si>
    <t>Всего</t>
  </si>
  <si>
    <t>01</t>
  </si>
  <si>
    <t>02</t>
  </si>
  <si>
    <t>04</t>
  </si>
  <si>
    <t>06</t>
  </si>
  <si>
    <t>03</t>
  </si>
  <si>
    <t>05</t>
  </si>
  <si>
    <t>09</t>
  </si>
  <si>
    <t>07</t>
  </si>
  <si>
    <t>08</t>
  </si>
  <si>
    <t>Непрограммные направления бюджета сельского поселения</t>
  </si>
  <si>
    <t>99.0.00.00000</t>
  </si>
  <si>
    <t>99.0.00.11110</t>
  </si>
  <si>
    <t>99.0.00.12190</t>
  </si>
  <si>
    <t>99.0.00.70190</t>
  </si>
  <si>
    <t>99.0.00.12000</t>
  </si>
  <si>
    <t>99.0.00.12110</t>
  </si>
  <si>
    <t>99.0.00.13000</t>
  </si>
  <si>
    <t>99.0.00.13190</t>
  </si>
  <si>
    <t>99.0.00.14190</t>
  </si>
  <si>
    <t>99.0.00.51180</t>
  </si>
  <si>
    <t>03.0.00.00000</t>
  </si>
  <si>
    <t>03.0.00.23010</t>
  </si>
  <si>
    <t>04.0.00.00000</t>
  </si>
  <si>
    <t>04.0.00.24020</t>
  </si>
  <si>
    <t>05.0.00.00000</t>
  </si>
  <si>
    <t>0.50.00.25010</t>
  </si>
  <si>
    <t>05.0.00.25010</t>
  </si>
  <si>
    <t>06.0.00.00000</t>
  </si>
  <si>
    <t>06.0.00.25020</t>
  </si>
  <si>
    <t>06.0.00.25050</t>
  </si>
  <si>
    <t>07.0.00.00000</t>
  </si>
  <si>
    <t>07.0.00.27010</t>
  </si>
  <si>
    <t>08.0.00.00590</t>
  </si>
  <si>
    <t>08.0.00.00000</t>
  </si>
  <si>
    <t>Жилищное хозяйство</t>
  </si>
  <si>
    <t>Мероприятия в области жилищного хозяйства</t>
  </si>
  <si>
    <t>Мероприятий по капитальному ремонту многоквартирных домов</t>
  </si>
  <si>
    <t>05.0.00.25020</t>
  </si>
  <si>
    <t>Национальная безопасность и правоохранительная деятельность</t>
  </si>
  <si>
    <t>99.0.00.04910</t>
  </si>
  <si>
    <t xml:space="preserve">Ведомственная структура расходов бюджета
 Карасевского сельсовета Болотнинского района Новосибирской области 
на 2017 год 
</t>
  </si>
  <si>
    <t xml:space="preserve">Приложение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 проекту решения сессии Совета депутатов 
Карасевского сельсовета Болотнинского района 
Новосибирской области 
«О  бюджете Карасевского сельсовета 
на 2017 год и плановый период 2018 и 2019 годов»
Таблица 1
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</si>
</sst>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justify" vertical="top" wrapText="1"/>
    </xf>
    <xf numFmtId="49" fontId="1" fillId="0" borderId="4" xfId="0" applyNumberFormat="1" applyFont="1" applyBorder="1" applyAlignment="1">
      <alignment horizontal="justify" vertical="top" wrapText="1"/>
    </xf>
    <xf numFmtId="49" fontId="3" fillId="0" borderId="4" xfId="0" applyNumberFormat="1" applyFont="1" applyBorder="1" applyAlignment="1">
      <alignment horizontal="justify" vertical="top" wrapText="1"/>
    </xf>
    <xf numFmtId="49" fontId="5" fillId="0" borderId="4" xfId="0" applyNumberFormat="1" applyFont="1" applyBorder="1" applyAlignment="1">
      <alignment horizontal="justify" vertical="top" wrapText="1"/>
    </xf>
    <xf numFmtId="164" fontId="3" fillId="0" borderId="4" xfId="0" applyNumberFormat="1" applyFont="1" applyBorder="1" applyAlignment="1">
      <alignment horizontal="justify" vertical="top" wrapText="1"/>
    </xf>
    <xf numFmtId="164" fontId="5" fillId="0" borderId="4" xfId="0" applyNumberFormat="1" applyFont="1" applyBorder="1" applyAlignment="1">
      <alignment horizontal="justify" vertical="top" wrapText="1"/>
    </xf>
    <xf numFmtId="164" fontId="1" fillId="0" borderId="4" xfId="0" applyNumberFormat="1" applyFont="1" applyBorder="1" applyAlignment="1">
      <alignment horizontal="justify" vertical="top" wrapText="1"/>
    </xf>
    <xf numFmtId="164" fontId="2" fillId="0" borderId="4" xfId="0" applyNumberFormat="1" applyFont="1" applyBorder="1" applyAlignment="1">
      <alignment horizontal="justify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justify" vertical="top" wrapText="1"/>
    </xf>
    <xf numFmtId="49" fontId="1" fillId="0" borderId="8" xfId="0" applyNumberFormat="1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5" fillId="0" borderId="9" xfId="0" applyNumberFormat="1" applyFont="1" applyBorder="1" applyAlignment="1">
      <alignment horizontal="justify"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justify" vertical="top" wrapText="1"/>
    </xf>
    <xf numFmtId="49" fontId="2" fillId="0" borderId="10" xfId="0" applyNumberFormat="1" applyFont="1" applyBorder="1" applyAlignment="1">
      <alignment horizontal="justify" vertical="top" wrapText="1"/>
    </xf>
    <xf numFmtId="164" fontId="2" fillId="0" borderId="10" xfId="0" applyNumberFormat="1" applyFont="1" applyBorder="1" applyAlignment="1">
      <alignment horizontal="justify" vertical="top" wrapText="1"/>
    </xf>
    <xf numFmtId="0" fontId="5" fillId="0" borderId="2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justify" vertical="top" wrapText="1"/>
    </xf>
    <xf numFmtId="164" fontId="5" fillId="0" borderId="2" xfId="0" applyNumberFormat="1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0" fontId="0" fillId="0" borderId="6" xfId="0" applyFont="1" applyBorder="1" applyAlignment="1">
      <alignment horizontal="center" wrapText="1"/>
    </xf>
    <xf numFmtId="0" fontId="6" fillId="0" borderId="5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zoomScaleNormal="100" workbookViewId="0">
      <selection sqref="A1:XFD1048576"/>
    </sheetView>
  </sheetViews>
  <sheetFormatPr defaultRowHeight="15"/>
  <cols>
    <col min="1" max="1" width="35.42578125" style="48" customWidth="1"/>
    <col min="2" max="2" width="9" style="48" customWidth="1"/>
    <col min="3" max="3" width="8.28515625" style="48" customWidth="1"/>
    <col min="4" max="4" width="6.85546875" style="48" customWidth="1"/>
    <col min="5" max="5" width="14.140625" style="48" customWidth="1"/>
    <col min="6" max="6" width="9.140625" style="48" customWidth="1"/>
    <col min="7" max="7" width="10.85546875" style="48" customWidth="1"/>
    <col min="8" max="16384" width="9.140625" style="48"/>
  </cols>
  <sheetData>
    <row r="1" spans="1:7" ht="117.75" customHeight="1">
      <c r="A1" s="45" t="s">
        <v>106</v>
      </c>
      <c r="B1" s="46"/>
      <c r="C1" s="46"/>
      <c r="D1" s="46"/>
      <c r="E1" s="46"/>
      <c r="F1" s="46"/>
      <c r="G1" s="47"/>
    </row>
    <row r="2" spans="1:7" ht="60.75" customHeight="1" thickBot="1">
      <c r="A2" s="49" t="s">
        <v>105</v>
      </c>
      <c r="B2" s="49"/>
      <c r="C2" s="49"/>
      <c r="D2" s="49"/>
      <c r="E2" s="49"/>
      <c r="F2" s="49"/>
      <c r="G2" s="49"/>
    </row>
    <row r="3" spans="1:7">
      <c r="A3" s="43" t="s">
        <v>0</v>
      </c>
      <c r="B3" s="1" t="s">
        <v>1</v>
      </c>
      <c r="C3" s="43" t="s">
        <v>3</v>
      </c>
      <c r="D3" s="43" t="s">
        <v>4</v>
      </c>
      <c r="E3" s="43" t="s">
        <v>5</v>
      </c>
      <c r="F3" s="43" t="s">
        <v>6</v>
      </c>
      <c r="G3" s="43" t="s">
        <v>7</v>
      </c>
    </row>
    <row r="4" spans="1:7" ht="60.75" thickBot="1">
      <c r="A4" s="44"/>
      <c r="B4" s="14" t="s">
        <v>2</v>
      </c>
      <c r="C4" s="44"/>
      <c r="D4" s="44"/>
      <c r="E4" s="44"/>
      <c r="F4" s="44"/>
      <c r="G4" s="44"/>
    </row>
    <row r="5" spans="1:7" ht="36" customHeight="1" thickBot="1">
      <c r="A5" s="3" t="s">
        <v>8</v>
      </c>
      <c r="B5" s="4">
        <v>109</v>
      </c>
      <c r="C5" s="4"/>
      <c r="D5" s="4"/>
      <c r="E5" s="4"/>
      <c r="F5" s="4"/>
      <c r="G5" s="22">
        <f>G6+G36+G44+G50+G56+G75+G82+G92</f>
        <v>4616.9999999999991</v>
      </c>
    </row>
    <row r="6" spans="1:7" ht="15.75" thickBot="1">
      <c r="A6" s="5" t="s">
        <v>9</v>
      </c>
      <c r="B6" s="4">
        <v>109</v>
      </c>
      <c r="C6" s="15" t="s">
        <v>65</v>
      </c>
      <c r="D6" s="4"/>
      <c r="E6" s="4"/>
      <c r="F6" s="4"/>
      <c r="G6" s="22">
        <f>G7+G12+G25+G31</f>
        <v>1833.6999999999998</v>
      </c>
    </row>
    <row r="7" spans="1:7" ht="60.75" thickBot="1">
      <c r="A7" s="6" t="s">
        <v>10</v>
      </c>
      <c r="B7" s="7">
        <v>109</v>
      </c>
      <c r="C7" s="15" t="s">
        <v>65</v>
      </c>
      <c r="D7" s="15" t="s">
        <v>66</v>
      </c>
      <c r="E7" s="7"/>
      <c r="F7" s="7"/>
      <c r="G7" s="7">
        <f>G8</f>
        <v>464.3</v>
      </c>
    </row>
    <row r="8" spans="1:7" ht="30.75" thickBot="1">
      <c r="A8" s="8" t="s">
        <v>74</v>
      </c>
      <c r="B8" s="2">
        <v>109</v>
      </c>
      <c r="C8" s="16" t="s">
        <v>65</v>
      </c>
      <c r="D8" s="16" t="s">
        <v>66</v>
      </c>
      <c r="E8" s="2" t="s">
        <v>75</v>
      </c>
      <c r="F8" s="2"/>
      <c r="G8" s="2">
        <f>G9</f>
        <v>464.3</v>
      </c>
    </row>
    <row r="9" spans="1:7" ht="30.75" thickBot="1">
      <c r="A9" s="9" t="s">
        <v>12</v>
      </c>
      <c r="B9" s="10">
        <v>109</v>
      </c>
      <c r="C9" s="16" t="s">
        <v>65</v>
      </c>
      <c r="D9" s="16" t="s">
        <v>66</v>
      </c>
      <c r="E9" s="10" t="s">
        <v>76</v>
      </c>
      <c r="F9" s="10"/>
      <c r="G9" s="10">
        <f>G10</f>
        <v>464.3</v>
      </c>
    </row>
    <row r="10" spans="1:7" ht="105.75" thickBot="1">
      <c r="A10" s="11" t="s">
        <v>13</v>
      </c>
      <c r="B10" s="2">
        <v>109</v>
      </c>
      <c r="C10" s="16" t="s">
        <v>65</v>
      </c>
      <c r="D10" s="16" t="s">
        <v>66</v>
      </c>
      <c r="E10" s="2" t="s">
        <v>76</v>
      </c>
      <c r="F10" s="2">
        <v>100</v>
      </c>
      <c r="G10" s="2">
        <f>G11</f>
        <v>464.3</v>
      </c>
    </row>
    <row r="11" spans="1:7" ht="30.75" thickBot="1">
      <c r="A11" s="11" t="s">
        <v>14</v>
      </c>
      <c r="B11" s="2">
        <v>109</v>
      </c>
      <c r="C11" s="16" t="s">
        <v>65</v>
      </c>
      <c r="D11" s="16" t="s">
        <v>66</v>
      </c>
      <c r="E11" s="2" t="s">
        <v>76</v>
      </c>
      <c r="F11" s="2">
        <v>120</v>
      </c>
      <c r="G11" s="2">
        <v>464.3</v>
      </c>
    </row>
    <row r="12" spans="1:7" ht="81.75" customHeight="1" thickBot="1">
      <c r="A12" s="6" t="s">
        <v>15</v>
      </c>
      <c r="B12" s="7">
        <v>109</v>
      </c>
      <c r="C12" s="17" t="s">
        <v>65</v>
      </c>
      <c r="D12" s="17" t="s">
        <v>67</v>
      </c>
      <c r="E12" s="7"/>
      <c r="F12" s="7"/>
      <c r="G12" s="19">
        <f>G13</f>
        <v>1303.0999999999999</v>
      </c>
    </row>
    <row r="13" spans="1:7" ht="30.75" thickBot="1">
      <c r="A13" s="8" t="s">
        <v>74</v>
      </c>
      <c r="B13" s="2">
        <v>109</v>
      </c>
      <c r="C13" s="16" t="s">
        <v>65</v>
      </c>
      <c r="D13" s="16" t="s">
        <v>67</v>
      </c>
      <c r="E13" s="2" t="s">
        <v>75</v>
      </c>
      <c r="F13" s="2"/>
      <c r="G13" s="21">
        <f>G14+G22</f>
        <v>1303.0999999999999</v>
      </c>
    </row>
    <row r="14" spans="1:7" ht="20.25" customHeight="1" thickBot="1">
      <c r="A14" s="34" t="s">
        <v>16</v>
      </c>
      <c r="B14" s="10">
        <v>109</v>
      </c>
      <c r="C14" s="18" t="s">
        <v>65</v>
      </c>
      <c r="D14" s="18" t="s">
        <v>67</v>
      </c>
      <c r="E14" s="10" t="s">
        <v>79</v>
      </c>
      <c r="F14" s="10"/>
      <c r="G14" s="20">
        <f>G15+G17</f>
        <v>1303</v>
      </c>
    </row>
    <row r="15" spans="1:7" ht="105.75" thickBot="1">
      <c r="A15" s="11" t="s">
        <v>13</v>
      </c>
      <c r="B15" s="2">
        <v>109</v>
      </c>
      <c r="C15" s="16" t="s">
        <v>65</v>
      </c>
      <c r="D15" s="16" t="s">
        <v>67</v>
      </c>
      <c r="E15" s="2" t="s">
        <v>80</v>
      </c>
      <c r="F15" s="2">
        <v>100</v>
      </c>
      <c r="G15" s="2">
        <f>G16</f>
        <v>984.1</v>
      </c>
    </row>
    <row r="16" spans="1:7" ht="45.75" thickBot="1">
      <c r="A16" s="11" t="s">
        <v>17</v>
      </c>
      <c r="B16" s="2">
        <v>109</v>
      </c>
      <c r="C16" s="16" t="s">
        <v>65</v>
      </c>
      <c r="D16" s="16" t="s">
        <v>67</v>
      </c>
      <c r="E16" s="2" t="s">
        <v>80</v>
      </c>
      <c r="F16" s="2">
        <v>120</v>
      </c>
      <c r="G16" s="2">
        <v>984.1</v>
      </c>
    </row>
    <row r="17" spans="1:7" ht="30.75" thickBot="1">
      <c r="A17" s="11" t="s">
        <v>18</v>
      </c>
      <c r="B17" s="2">
        <v>109</v>
      </c>
      <c r="C17" s="16" t="s">
        <v>65</v>
      </c>
      <c r="D17" s="16" t="s">
        <v>67</v>
      </c>
      <c r="E17" s="2" t="s">
        <v>77</v>
      </c>
      <c r="F17" s="2"/>
      <c r="G17" s="2">
        <f>G18+G20</f>
        <v>318.89999999999998</v>
      </c>
    </row>
    <row r="18" spans="1:7" ht="45.75" thickBot="1">
      <c r="A18" s="11" t="s">
        <v>19</v>
      </c>
      <c r="B18" s="2">
        <v>109</v>
      </c>
      <c r="C18" s="16" t="s">
        <v>65</v>
      </c>
      <c r="D18" s="16" t="s">
        <v>67</v>
      </c>
      <c r="E18" s="2" t="s">
        <v>77</v>
      </c>
      <c r="F18" s="2">
        <v>200</v>
      </c>
      <c r="G18" s="2">
        <f>G19</f>
        <v>302.89999999999998</v>
      </c>
    </row>
    <row r="19" spans="1:7" ht="45.75" thickBot="1">
      <c r="A19" s="11" t="s">
        <v>20</v>
      </c>
      <c r="B19" s="2">
        <v>109</v>
      </c>
      <c r="C19" s="16" t="s">
        <v>65</v>
      </c>
      <c r="D19" s="16" t="s">
        <v>67</v>
      </c>
      <c r="E19" s="2" t="s">
        <v>77</v>
      </c>
      <c r="F19" s="2">
        <v>240</v>
      </c>
      <c r="G19" s="2">
        <v>302.89999999999998</v>
      </c>
    </row>
    <row r="20" spans="1:7" ht="15.75" thickBot="1">
      <c r="A20" s="11" t="s">
        <v>21</v>
      </c>
      <c r="B20" s="2">
        <v>109</v>
      </c>
      <c r="C20" s="16" t="s">
        <v>65</v>
      </c>
      <c r="D20" s="16" t="s">
        <v>67</v>
      </c>
      <c r="E20" s="2" t="s">
        <v>77</v>
      </c>
      <c r="F20" s="2">
        <v>800</v>
      </c>
      <c r="G20" s="21">
        <f>G21</f>
        <v>16</v>
      </c>
    </row>
    <row r="21" spans="1:7" ht="30.75" thickBot="1">
      <c r="A21" s="11" t="s">
        <v>22</v>
      </c>
      <c r="B21" s="2">
        <v>109</v>
      </c>
      <c r="C21" s="16" t="s">
        <v>65</v>
      </c>
      <c r="D21" s="16" t="s">
        <v>67</v>
      </c>
      <c r="E21" s="2" t="s">
        <v>77</v>
      </c>
      <c r="F21" s="2">
        <v>850</v>
      </c>
      <c r="G21" s="21">
        <v>16</v>
      </c>
    </row>
    <row r="22" spans="1:7" ht="60.75" thickBot="1">
      <c r="A22" s="34" t="s">
        <v>23</v>
      </c>
      <c r="B22" s="12">
        <v>109</v>
      </c>
      <c r="C22" s="16" t="s">
        <v>65</v>
      </c>
      <c r="D22" s="16" t="s">
        <v>67</v>
      </c>
      <c r="E22" s="12" t="s">
        <v>78</v>
      </c>
      <c r="F22" s="12"/>
      <c r="G22" s="23">
        <f>G23</f>
        <v>0.1</v>
      </c>
    </row>
    <row r="23" spans="1:7" ht="45.75" thickBot="1">
      <c r="A23" s="11" t="s">
        <v>19</v>
      </c>
      <c r="B23" s="2">
        <v>109</v>
      </c>
      <c r="C23" s="16" t="s">
        <v>65</v>
      </c>
      <c r="D23" s="16" t="s">
        <v>67</v>
      </c>
      <c r="E23" s="13" t="s">
        <v>78</v>
      </c>
      <c r="F23" s="2">
        <v>200</v>
      </c>
      <c r="G23" s="2">
        <f>G24</f>
        <v>0.1</v>
      </c>
    </row>
    <row r="24" spans="1:7" ht="45.75" thickBot="1">
      <c r="A24" s="11" t="s">
        <v>20</v>
      </c>
      <c r="B24" s="2">
        <v>109</v>
      </c>
      <c r="C24" s="16" t="s">
        <v>65</v>
      </c>
      <c r="D24" s="16" t="s">
        <v>67</v>
      </c>
      <c r="E24" s="13" t="s">
        <v>78</v>
      </c>
      <c r="F24" s="2">
        <v>240</v>
      </c>
      <c r="G24" s="2">
        <v>0.1</v>
      </c>
    </row>
    <row r="25" spans="1:7" ht="75.75" thickBot="1">
      <c r="A25" s="6" t="s">
        <v>24</v>
      </c>
      <c r="B25" s="7">
        <v>109</v>
      </c>
      <c r="C25" s="17" t="s">
        <v>65</v>
      </c>
      <c r="D25" s="17" t="s">
        <v>68</v>
      </c>
      <c r="E25" s="7"/>
      <c r="F25" s="7"/>
      <c r="G25" s="19">
        <f>G26</f>
        <v>34</v>
      </c>
    </row>
    <row r="26" spans="1:7" ht="30.75" thickBot="1">
      <c r="A26" s="8" t="s">
        <v>11</v>
      </c>
      <c r="B26" s="2">
        <v>109</v>
      </c>
      <c r="C26" s="16" t="s">
        <v>65</v>
      </c>
      <c r="D26" s="16" t="s">
        <v>68</v>
      </c>
      <c r="E26" s="2" t="s">
        <v>75</v>
      </c>
      <c r="F26" s="2"/>
      <c r="G26" s="21">
        <f>G28</f>
        <v>34</v>
      </c>
    </row>
    <row r="27" spans="1:7" ht="45.75" thickBot="1">
      <c r="A27" s="34" t="s">
        <v>25</v>
      </c>
      <c r="B27" s="10">
        <v>109</v>
      </c>
      <c r="C27" s="16" t="s">
        <v>65</v>
      </c>
      <c r="D27" s="16" t="s">
        <v>68</v>
      </c>
      <c r="E27" s="10" t="s">
        <v>81</v>
      </c>
      <c r="F27" s="10"/>
      <c r="G27" s="21">
        <f>G28</f>
        <v>34</v>
      </c>
    </row>
    <row r="28" spans="1:7" ht="30.75" thickBot="1">
      <c r="A28" s="8" t="s">
        <v>26</v>
      </c>
      <c r="B28" s="2">
        <v>109</v>
      </c>
      <c r="C28" s="16" t="s">
        <v>65</v>
      </c>
      <c r="D28" s="16" t="s">
        <v>68</v>
      </c>
      <c r="E28" s="13" t="s">
        <v>82</v>
      </c>
      <c r="F28" s="2"/>
      <c r="G28" s="21">
        <f>G29</f>
        <v>34</v>
      </c>
    </row>
    <row r="29" spans="1:7" ht="15.75" thickBot="1">
      <c r="A29" s="8" t="s">
        <v>27</v>
      </c>
      <c r="B29" s="2">
        <v>109</v>
      </c>
      <c r="C29" s="16" t="s">
        <v>65</v>
      </c>
      <c r="D29" s="16" t="s">
        <v>68</v>
      </c>
      <c r="E29" s="13" t="s">
        <v>82</v>
      </c>
      <c r="F29" s="2">
        <v>500</v>
      </c>
      <c r="G29" s="21">
        <f>G30</f>
        <v>34</v>
      </c>
    </row>
    <row r="30" spans="1:7" ht="15.75" thickBot="1">
      <c r="A30" s="8" t="s">
        <v>28</v>
      </c>
      <c r="B30" s="2">
        <v>109</v>
      </c>
      <c r="C30" s="16" t="s">
        <v>65</v>
      </c>
      <c r="D30" s="16" t="s">
        <v>68</v>
      </c>
      <c r="E30" s="13" t="s">
        <v>82</v>
      </c>
      <c r="F30" s="2">
        <v>540</v>
      </c>
      <c r="G30" s="21">
        <v>34</v>
      </c>
    </row>
    <row r="31" spans="1:7" ht="15.75" thickBot="1">
      <c r="A31" s="6" t="s">
        <v>29</v>
      </c>
      <c r="B31" s="7">
        <v>109</v>
      </c>
      <c r="C31" s="17" t="s">
        <v>65</v>
      </c>
      <c r="D31" s="17">
        <v>11</v>
      </c>
      <c r="E31" s="7"/>
      <c r="F31" s="7"/>
      <c r="G31" s="7">
        <f>G32</f>
        <v>32.299999999999997</v>
      </c>
    </row>
    <row r="32" spans="1:7" ht="30.75" thickBot="1">
      <c r="A32" s="8" t="s">
        <v>11</v>
      </c>
      <c r="B32" s="2">
        <v>109</v>
      </c>
      <c r="C32" s="16" t="s">
        <v>65</v>
      </c>
      <c r="D32" s="16">
        <v>11</v>
      </c>
      <c r="E32" s="2" t="s">
        <v>75</v>
      </c>
      <c r="F32" s="7"/>
      <c r="G32" s="2">
        <f>G33</f>
        <v>32.299999999999997</v>
      </c>
    </row>
    <row r="33" spans="1:11" ht="30.75" thickBot="1">
      <c r="A33" s="34" t="s">
        <v>30</v>
      </c>
      <c r="B33" s="10">
        <v>109</v>
      </c>
      <c r="C33" s="18" t="s">
        <v>65</v>
      </c>
      <c r="D33" s="18">
        <v>11</v>
      </c>
      <c r="E33" s="10" t="s">
        <v>83</v>
      </c>
      <c r="F33" s="10"/>
      <c r="G33" s="2">
        <f>G34</f>
        <v>32.299999999999997</v>
      </c>
    </row>
    <row r="34" spans="1:11" ht="15.75" thickBot="1">
      <c r="A34" s="11" t="s">
        <v>21</v>
      </c>
      <c r="B34" s="2">
        <v>109</v>
      </c>
      <c r="C34" s="16" t="s">
        <v>65</v>
      </c>
      <c r="D34" s="16">
        <v>11</v>
      </c>
      <c r="E34" s="13" t="s">
        <v>83</v>
      </c>
      <c r="F34" s="2">
        <v>800</v>
      </c>
      <c r="G34" s="2">
        <f>G35</f>
        <v>32.299999999999997</v>
      </c>
    </row>
    <row r="35" spans="1:11" ht="15.75" thickBot="1">
      <c r="A35" s="11" t="s">
        <v>31</v>
      </c>
      <c r="B35" s="2">
        <v>109</v>
      </c>
      <c r="C35" s="16" t="s">
        <v>65</v>
      </c>
      <c r="D35" s="16">
        <v>11</v>
      </c>
      <c r="E35" s="13" t="s">
        <v>83</v>
      </c>
      <c r="F35" s="2">
        <v>870</v>
      </c>
      <c r="G35" s="2">
        <v>32.299999999999997</v>
      </c>
    </row>
    <row r="36" spans="1:11" ht="15.75" thickBot="1">
      <c r="A36" s="5" t="s">
        <v>32</v>
      </c>
      <c r="B36" s="4">
        <v>109</v>
      </c>
      <c r="C36" s="15" t="s">
        <v>66</v>
      </c>
      <c r="D36" s="15"/>
      <c r="E36" s="4"/>
      <c r="F36" s="4"/>
      <c r="G36" s="4">
        <f>G37</f>
        <v>80.7</v>
      </c>
    </row>
    <row r="37" spans="1:11" ht="30.75" thickBot="1">
      <c r="A37" s="6" t="s">
        <v>33</v>
      </c>
      <c r="B37" s="7">
        <v>109</v>
      </c>
      <c r="C37" s="17" t="s">
        <v>66</v>
      </c>
      <c r="D37" s="17" t="s">
        <v>69</v>
      </c>
      <c r="E37" s="7"/>
      <c r="F37" s="7"/>
      <c r="G37" s="7">
        <f>G38</f>
        <v>80.7</v>
      </c>
    </row>
    <row r="38" spans="1:11" ht="30.75" thickBot="1">
      <c r="A38" s="8" t="s">
        <v>11</v>
      </c>
      <c r="B38" s="2">
        <v>109</v>
      </c>
      <c r="C38" s="16" t="s">
        <v>66</v>
      </c>
      <c r="D38" s="16" t="s">
        <v>69</v>
      </c>
      <c r="E38" s="2" t="s">
        <v>75</v>
      </c>
      <c r="F38" s="2"/>
      <c r="G38" s="2">
        <f>G39</f>
        <v>80.7</v>
      </c>
    </row>
    <row r="39" spans="1:11" ht="60.75" thickBot="1">
      <c r="A39" s="34" t="s">
        <v>34</v>
      </c>
      <c r="B39" s="10">
        <v>109</v>
      </c>
      <c r="C39" s="18" t="s">
        <v>66</v>
      </c>
      <c r="D39" s="18" t="s">
        <v>69</v>
      </c>
      <c r="E39" s="10" t="s">
        <v>84</v>
      </c>
      <c r="F39" s="10"/>
      <c r="G39" s="10">
        <f>G40+G42</f>
        <v>80.7</v>
      </c>
    </row>
    <row r="40" spans="1:11" ht="105.75" thickBot="1">
      <c r="A40" s="11" t="s">
        <v>13</v>
      </c>
      <c r="B40" s="2">
        <v>109</v>
      </c>
      <c r="C40" s="16" t="s">
        <v>66</v>
      </c>
      <c r="D40" s="16" t="s">
        <v>69</v>
      </c>
      <c r="E40" s="2" t="s">
        <v>84</v>
      </c>
      <c r="F40" s="2">
        <v>100</v>
      </c>
      <c r="G40" s="2">
        <f>G41</f>
        <v>74.900000000000006</v>
      </c>
    </row>
    <row r="41" spans="1:11" ht="45.75" thickBot="1">
      <c r="A41" s="11" t="s">
        <v>17</v>
      </c>
      <c r="B41" s="2">
        <v>109</v>
      </c>
      <c r="C41" s="16" t="s">
        <v>66</v>
      </c>
      <c r="D41" s="16" t="s">
        <v>69</v>
      </c>
      <c r="E41" s="2" t="s">
        <v>84</v>
      </c>
      <c r="F41" s="2">
        <v>120</v>
      </c>
      <c r="G41" s="2">
        <v>74.900000000000006</v>
      </c>
    </row>
    <row r="42" spans="1:11" ht="45.75" thickBot="1">
      <c r="A42" s="11" t="s">
        <v>19</v>
      </c>
      <c r="B42" s="2">
        <v>109</v>
      </c>
      <c r="C42" s="16" t="s">
        <v>66</v>
      </c>
      <c r="D42" s="16" t="s">
        <v>69</v>
      </c>
      <c r="E42" s="2" t="s">
        <v>84</v>
      </c>
      <c r="F42" s="2">
        <v>200</v>
      </c>
      <c r="G42" s="2">
        <f>G43</f>
        <v>5.8</v>
      </c>
    </row>
    <row r="43" spans="1:11" ht="45.75" thickBot="1">
      <c r="A43" s="50" t="s">
        <v>20</v>
      </c>
      <c r="B43" s="26">
        <v>109</v>
      </c>
      <c r="C43" s="27" t="s">
        <v>66</v>
      </c>
      <c r="D43" s="27" t="s">
        <v>69</v>
      </c>
      <c r="E43" s="26" t="s">
        <v>84</v>
      </c>
      <c r="F43" s="26">
        <v>240</v>
      </c>
      <c r="G43" s="26">
        <v>5.8</v>
      </c>
    </row>
    <row r="44" spans="1:11" ht="43.5" thickBot="1">
      <c r="A44" s="30" t="s">
        <v>103</v>
      </c>
      <c r="B44" s="31">
        <v>109</v>
      </c>
      <c r="C44" s="32" t="s">
        <v>69</v>
      </c>
      <c r="D44" s="32"/>
      <c r="E44" s="31"/>
      <c r="F44" s="31"/>
      <c r="G44" s="33">
        <f>G45</f>
        <v>0.3</v>
      </c>
    </row>
    <row r="45" spans="1:11" ht="30.75" thickBot="1">
      <c r="A45" s="6" t="s">
        <v>35</v>
      </c>
      <c r="B45" s="7">
        <v>109</v>
      </c>
      <c r="C45" s="17" t="s">
        <v>69</v>
      </c>
      <c r="D45" s="17">
        <v>10</v>
      </c>
      <c r="E45" s="7"/>
      <c r="F45" s="7"/>
      <c r="G45" s="19">
        <f>G46</f>
        <v>0.3</v>
      </c>
    </row>
    <row r="46" spans="1:11" ht="75.75" thickBot="1">
      <c r="A46" s="34" t="s">
        <v>36</v>
      </c>
      <c r="B46" s="10">
        <v>109</v>
      </c>
      <c r="C46" s="18" t="s">
        <v>69</v>
      </c>
      <c r="D46" s="18">
        <v>10</v>
      </c>
      <c r="E46" s="10" t="s">
        <v>85</v>
      </c>
      <c r="F46" s="28"/>
      <c r="G46" s="29">
        <f>G47</f>
        <v>0.3</v>
      </c>
      <c r="K46" s="25"/>
    </row>
    <row r="47" spans="1:11" ht="75.75" thickBot="1">
      <c r="A47" s="34" t="s">
        <v>37</v>
      </c>
      <c r="B47" s="10">
        <v>109</v>
      </c>
      <c r="C47" s="18" t="s">
        <v>69</v>
      </c>
      <c r="D47" s="18">
        <v>10</v>
      </c>
      <c r="E47" s="10" t="s">
        <v>86</v>
      </c>
      <c r="F47" s="10"/>
      <c r="G47" s="20">
        <f>G48</f>
        <v>0.3</v>
      </c>
      <c r="K47" s="25"/>
    </row>
    <row r="48" spans="1:11" ht="45.75" thickBot="1">
      <c r="A48" s="11" t="s">
        <v>19</v>
      </c>
      <c r="B48" s="2">
        <v>109</v>
      </c>
      <c r="C48" s="16" t="s">
        <v>69</v>
      </c>
      <c r="D48" s="16">
        <v>10</v>
      </c>
      <c r="E48" s="2" t="s">
        <v>86</v>
      </c>
      <c r="F48" s="2">
        <v>200</v>
      </c>
      <c r="G48" s="21">
        <f>G49</f>
        <v>0.3</v>
      </c>
    </row>
    <row r="49" spans="1:7" ht="45.75" thickBot="1">
      <c r="A49" s="11" t="s">
        <v>20</v>
      </c>
      <c r="B49" s="2">
        <v>109</v>
      </c>
      <c r="C49" s="16" t="s">
        <v>69</v>
      </c>
      <c r="D49" s="16">
        <v>10</v>
      </c>
      <c r="E49" s="2" t="s">
        <v>86</v>
      </c>
      <c r="F49" s="2">
        <v>240</v>
      </c>
      <c r="G49" s="21">
        <v>0.3</v>
      </c>
    </row>
    <row r="50" spans="1:7" ht="15.75" thickBot="1">
      <c r="A50" s="51" t="s">
        <v>38</v>
      </c>
      <c r="B50" s="4">
        <v>109</v>
      </c>
      <c r="C50" s="15" t="s">
        <v>67</v>
      </c>
      <c r="D50" s="15"/>
      <c r="E50" s="4"/>
      <c r="F50" s="4"/>
      <c r="G50" s="4">
        <f>G51</f>
        <v>788.9</v>
      </c>
    </row>
    <row r="51" spans="1:7" ht="30.75" thickBot="1">
      <c r="A51" s="6" t="s">
        <v>39</v>
      </c>
      <c r="B51" s="7">
        <v>109</v>
      </c>
      <c r="C51" s="17" t="s">
        <v>67</v>
      </c>
      <c r="D51" s="17" t="s">
        <v>71</v>
      </c>
      <c r="E51" s="7"/>
      <c r="F51" s="7"/>
      <c r="G51" s="7">
        <f>G52</f>
        <v>788.9</v>
      </c>
    </row>
    <row r="52" spans="1:7" ht="45.75" thickBot="1">
      <c r="A52" s="34" t="s">
        <v>40</v>
      </c>
      <c r="B52" s="10">
        <v>109</v>
      </c>
      <c r="C52" s="18" t="s">
        <v>67</v>
      </c>
      <c r="D52" s="18" t="s">
        <v>71</v>
      </c>
      <c r="E52" s="10" t="s">
        <v>87</v>
      </c>
      <c r="F52" s="10"/>
      <c r="G52" s="10">
        <f>G53</f>
        <v>788.9</v>
      </c>
    </row>
    <row r="53" spans="1:7" ht="60.75" thickBot="1">
      <c r="A53" s="34" t="s">
        <v>41</v>
      </c>
      <c r="B53" s="10">
        <v>109</v>
      </c>
      <c r="C53" s="18" t="s">
        <v>67</v>
      </c>
      <c r="D53" s="18" t="s">
        <v>71</v>
      </c>
      <c r="E53" s="10" t="s">
        <v>88</v>
      </c>
      <c r="F53" s="10"/>
      <c r="G53" s="10">
        <f>G54</f>
        <v>788.9</v>
      </c>
    </row>
    <row r="54" spans="1:7" ht="45.75" thickBot="1">
      <c r="A54" s="11" t="s">
        <v>19</v>
      </c>
      <c r="B54" s="2">
        <v>109</v>
      </c>
      <c r="C54" s="16" t="s">
        <v>67</v>
      </c>
      <c r="D54" s="16" t="s">
        <v>71</v>
      </c>
      <c r="E54" s="2" t="s">
        <v>88</v>
      </c>
      <c r="F54" s="2">
        <v>200</v>
      </c>
      <c r="G54" s="2">
        <f>G55</f>
        <v>788.9</v>
      </c>
    </row>
    <row r="55" spans="1:7" ht="45.75" thickBot="1">
      <c r="A55" s="11" t="s">
        <v>20</v>
      </c>
      <c r="B55" s="2">
        <v>109</v>
      </c>
      <c r="C55" s="16" t="s">
        <v>67</v>
      </c>
      <c r="D55" s="16" t="s">
        <v>71</v>
      </c>
      <c r="E55" s="2" t="s">
        <v>88</v>
      </c>
      <c r="F55" s="2">
        <v>240</v>
      </c>
      <c r="G55" s="2">
        <v>788.9</v>
      </c>
    </row>
    <row r="56" spans="1:7" ht="29.25" thickBot="1">
      <c r="A56" s="5" t="s">
        <v>42</v>
      </c>
      <c r="B56" s="4">
        <v>109</v>
      </c>
      <c r="C56" s="15" t="s">
        <v>70</v>
      </c>
      <c r="D56" s="15"/>
      <c r="E56" s="4"/>
      <c r="F56" s="4"/>
      <c r="G56" s="22">
        <f>G57+G62+G67</f>
        <v>257.7</v>
      </c>
    </row>
    <row r="57" spans="1:7" ht="15.75" thickBot="1">
      <c r="A57" s="24" t="s">
        <v>99</v>
      </c>
      <c r="B57" s="7">
        <v>109</v>
      </c>
      <c r="C57" s="17" t="s">
        <v>70</v>
      </c>
      <c r="D57" s="17" t="s">
        <v>65</v>
      </c>
      <c r="E57" s="7"/>
      <c r="F57" s="7"/>
      <c r="G57" s="19">
        <f>G58</f>
        <v>12</v>
      </c>
    </row>
    <row r="58" spans="1:7" ht="30.75" thickBot="1">
      <c r="A58" s="34" t="s">
        <v>100</v>
      </c>
      <c r="B58" s="10">
        <v>109</v>
      </c>
      <c r="C58" s="18" t="s">
        <v>70</v>
      </c>
      <c r="D58" s="18" t="s">
        <v>65</v>
      </c>
      <c r="E58" s="10" t="s">
        <v>89</v>
      </c>
      <c r="F58" s="10"/>
      <c r="G58" s="20">
        <f>G59</f>
        <v>12</v>
      </c>
    </row>
    <row r="59" spans="1:7" ht="30.75" thickBot="1">
      <c r="A59" s="34" t="s">
        <v>101</v>
      </c>
      <c r="B59" s="10">
        <v>109</v>
      </c>
      <c r="C59" s="18" t="s">
        <v>70</v>
      </c>
      <c r="D59" s="18" t="s">
        <v>65</v>
      </c>
      <c r="E59" s="10" t="s">
        <v>102</v>
      </c>
      <c r="F59" s="10"/>
      <c r="G59" s="20">
        <f>G60</f>
        <v>12</v>
      </c>
    </row>
    <row r="60" spans="1:7" ht="45.75" thickBot="1">
      <c r="A60" s="11" t="s">
        <v>19</v>
      </c>
      <c r="B60" s="2">
        <v>109</v>
      </c>
      <c r="C60" s="16" t="s">
        <v>70</v>
      </c>
      <c r="D60" s="16" t="s">
        <v>65</v>
      </c>
      <c r="E60" s="2" t="s">
        <v>102</v>
      </c>
      <c r="F60" s="2"/>
      <c r="G60" s="21">
        <f>G61</f>
        <v>12</v>
      </c>
    </row>
    <row r="61" spans="1:7" ht="45.75" thickBot="1">
      <c r="A61" s="11" t="s">
        <v>20</v>
      </c>
      <c r="B61" s="2">
        <v>109</v>
      </c>
      <c r="C61" s="16" t="s">
        <v>70</v>
      </c>
      <c r="D61" s="16" t="s">
        <v>65</v>
      </c>
      <c r="E61" s="2" t="s">
        <v>102</v>
      </c>
      <c r="F61" s="4"/>
      <c r="G61" s="21">
        <v>12</v>
      </c>
    </row>
    <row r="62" spans="1:7" ht="15.75" thickBot="1">
      <c r="A62" s="6" t="s">
        <v>43</v>
      </c>
      <c r="B62" s="7">
        <v>109</v>
      </c>
      <c r="C62" s="17" t="s">
        <v>70</v>
      </c>
      <c r="D62" s="17" t="s">
        <v>66</v>
      </c>
      <c r="E62" s="7"/>
      <c r="F62" s="7"/>
      <c r="G62" s="19">
        <f>G63</f>
        <v>36.700000000000003</v>
      </c>
    </row>
    <row r="63" spans="1:7" ht="30.75" thickBot="1">
      <c r="A63" s="34" t="s">
        <v>44</v>
      </c>
      <c r="B63" s="10">
        <v>109</v>
      </c>
      <c r="C63" s="18" t="s">
        <v>70</v>
      </c>
      <c r="D63" s="18" t="s">
        <v>66</v>
      </c>
      <c r="E63" s="10" t="s">
        <v>89</v>
      </c>
      <c r="F63" s="10"/>
      <c r="G63" s="10">
        <f>G64</f>
        <v>36.700000000000003</v>
      </c>
    </row>
    <row r="64" spans="1:7" ht="30.75" thickBot="1">
      <c r="A64" s="34" t="s">
        <v>45</v>
      </c>
      <c r="B64" s="10">
        <v>109</v>
      </c>
      <c r="C64" s="18" t="s">
        <v>70</v>
      </c>
      <c r="D64" s="18" t="s">
        <v>66</v>
      </c>
      <c r="E64" s="10" t="s">
        <v>90</v>
      </c>
      <c r="F64" s="10"/>
      <c r="G64" s="10">
        <f>G65</f>
        <v>36.700000000000003</v>
      </c>
    </row>
    <row r="65" spans="1:7" ht="45.75" thickBot="1">
      <c r="A65" s="11" t="s">
        <v>19</v>
      </c>
      <c r="B65" s="2">
        <v>109</v>
      </c>
      <c r="C65" s="16" t="s">
        <v>70</v>
      </c>
      <c r="D65" s="16" t="s">
        <v>66</v>
      </c>
      <c r="E65" s="2" t="s">
        <v>91</v>
      </c>
      <c r="F65" s="2">
        <v>200</v>
      </c>
      <c r="G65" s="2">
        <f>G66</f>
        <v>36.700000000000003</v>
      </c>
    </row>
    <row r="66" spans="1:7" ht="45.75" thickBot="1">
      <c r="A66" s="11" t="s">
        <v>20</v>
      </c>
      <c r="B66" s="2">
        <v>109</v>
      </c>
      <c r="C66" s="16" t="s">
        <v>70</v>
      </c>
      <c r="D66" s="16" t="s">
        <v>66</v>
      </c>
      <c r="E66" s="2" t="s">
        <v>91</v>
      </c>
      <c r="F66" s="2">
        <v>240</v>
      </c>
      <c r="G66" s="2">
        <v>36.700000000000003</v>
      </c>
    </row>
    <row r="67" spans="1:7" ht="15.75" thickBot="1">
      <c r="A67" s="6" t="s">
        <v>46</v>
      </c>
      <c r="B67" s="7">
        <v>109</v>
      </c>
      <c r="C67" s="17" t="s">
        <v>70</v>
      </c>
      <c r="D67" s="17" t="s">
        <v>69</v>
      </c>
      <c r="E67" s="7"/>
      <c r="F67" s="7"/>
      <c r="G67" s="19">
        <f>G68</f>
        <v>209</v>
      </c>
    </row>
    <row r="68" spans="1:7" ht="30.75" thickBot="1">
      <c r="A68" s="34" t="s">
        <v>47</v>
      </c>
      <c r="B68" s="10">
        <v>109</v>
      </c>
      <c r="C68" s="18" t="s">
        <v>70</v>
      </c>
      <c r="D68" s="18" t="s">
        <v>69</v>
      </c>
      <c r="E68" s="10" t="s">
        <v>92</v>
      </c>
      <c r="F68" s="10"/>
      <c r="G68" s="20">
        <f>G69+G72</f>
        <v>209</v>
      </c>
    </row>
    <row r="69" spans="1:7" ht="21.75" customHeight="1" thickBot="1">
      <c r="A69" s="34" t="s">
        <v>48</v>
      </c>
      <c r="B69" s="10">
        <v>109</v>
      </c>
      <c r="C69" s="18" t="s">
        <v>70</v>
      </c>
      <c r="D69" s="18" t="s">
        <v>69</v>
      </c>
      <c r="E69" s="10" t="s">
        <v>93</v>
      </c>
      <c r="F69" s="10"/>
      <c r="G69" s="20">
        <f>G70</f>
        <v>204</v>
      </c>
    </row>
    <row r="70" spans="1:7" ht="45.75" thickBot="1">
      <c r="A70" s="11" t="s">
        <v>19</v>
      </c>
      <c r="B70" s="2">
        <v>109</v>
      </c>
      <c r="C70" s="16" t="s">
        <v>70</v>
      </c>
      <c r="D70" s="16" t="s">
        <v>69</v>
      </c>
      <c r="E70" s="2" t="s">
        <v>93</v>
      </c>
      <c r="F70" s="2">
        <v>200</v>
      </c>
      <c r="G70" s="21">
        <f>G71</f>
        <v>204</v>
      </c>
    </row>
    <row r="71" spans="1:7" ht="45.75" thickBot="1">
      <c r="A71" s="11" t="s">
        <v>20</v>
      </c>
      <c r="B71" s="2">
        <v>109</v>
      </c>
      <c r="C71" s="16" t="s">
        <v>70</v>
      </c>
      <c r="D71" s="16" t="s">
        <v>69</v>
      </c>
      <c r="E71" s="2" t="s">
        <v>93</v>
      </c>
      <c r="F71" s="2">
        <v>240</v>
      </c>
      <c r="G71" s="21">
        <v>204</v>
      </c>
    </row>
    <row r="72" spans="1:7" ht="45.75" thickBot="1">
      <c r="A72" s="34" t="s">
        <v>49</v>
      </c>
      <c r="B72" s="10">
        <v>109</v>
      </c>
      <c r="C72" s="18" t="s">
        <v>70</v>
      </c>
      <c r="D72" s="18" t="s">
        <v>69</v>
      </c>
      <c r="E72" s="10" t="s">
        <v>94</v>
      </c>
      <c r="F72" s="10"/>
      <c r="G72" s="20">
        <f>G73</f>
        <v>5</v>
      </c>
    </row>
    <row r="73" spans="1:7" ht="45.75" thickBot="1">
      <c r="A73" s="11" t="s">
        <v>19</v>
      </c>
      <c r="B73" s="2">
        <v>109</v>
      </c>
      <c r="C73" s="16" t="s">
        <v>70</v>
      </c>
      <c r="D73" s="16" t="s">
        <v>69</v>
      </c>
      <c r="E73" s="2" t="s">
        <v>94</v>
      </c>
      <c r="F73" s="2">
        <v>200</v>
      </c>
      <c r="G73" s="21">
        <f>G74</f>
        <v>5</v>
      </c>
    </row>
    <row r="74" spans="1:7" ht="45.75" thickBot="1">
      <c r="A74" s="11" t="s">
        <v>20</v>
      </c>
      <c r="B74" s="2">
        <v>109</v>
      </c>
      <c r="C74" s="16" t="s">
        <v>70</v>
      </c>
      <c r="D74" s="16" t="s">
        <v>69</v>
      </c>
      <c r="E74" s="2" t="s">
        <v>94</v>
      </c>
      <c r="F74" s="2">
        <v>240</v>
      </c>
      <c r="G74" s="21">
        <v>5</v>
      </c>
    </row>
    <row r="75" spans="1:7" ht="15.75" thickBot="1">
      <c r="A75" s="5" t="s">
        <v>50</v>
      </c>
      <c r="B75" s="4">
        <v>109</v>
      </c>
      <c r="C75" s="15" t="s">
        <v>72</v>
      </c>
      <c r="D75" s="15"/>
      <c r="E75" s="4"/>
      <c r="F75" s="4"/>
      <c r="G75" s="22">
        <f>G76</f>
        <v>2.1</v>
      </c>
    </row>
    <row r="76" spans="1:7" ht="30.75" thickBot="1">
      <c r="A76" s="6" t="s">
        <v>51</v>
      </c>
      <c r="B76" s="7">
        <v>109</v>
      </c>
      <c r="C76" s="17" t="s">
        <v>72</v>
      </c>
      <c r="D76" s="17" t="s">
        <v>72</v>
      </c>
      <c r="E76" s="7"/>
      <c r="F76" s="7"/>
      <c r="G76" s="19">
        <f>G77</f>
        <v>2.1</v>
      </c>
    </row>
    <row r="77" spans="1:7">
      <c r="A77" s="37" t="s">
        <v>52</v>
      </c>
      <c r="B77" s="39">
        <v>109</v>
      </c>
      <c r="C77" s="41" t="s">
        <v>72</v>
      </c>
      <c r="D77" s="41" t="s">
        <v>72</v>
      </c>
      <c r="E77" s="39" t="s">
        <v>95</v>
      </c>
      <c r="F77" s="39"/>
      <c r="G77" s="35">
        <f>G79</f>
        <v>2.1</v>
      </c>
    </row>
    <row r="78" spans="1:7" ht="15.75" thickBot="1">
      <c r="A78" s="38"/>
      <c r="B78" s="40"/>
      <c r="C78" s="42"/>
      <c r="D78" s="42"/>
      <c r="E78" s="40"/>
      <c r="F78" s="40"/>
      <c r="G78" s="36"/>
    </row>
    <row r="79" spans="1:7" ht="30.75" thickBot="1">
      <c r="A79" s="34" t="s">
        <v>53</v>
      </c>
      <c r="B79" s="10">
        <v>109</v>
      </c>
      <c r="C79" s="18" t="s">
        <v>72</v>
      </c>
      <c r="D79" s="18" t="s">
        <v>72</v>
      </c>
      <c r="E79" s="10" t="s">
        <v>96</v>
      </c>
      <c r="F79" s="10"/>
      <c r="G79" s="20">
        <f>G80</f>
        <v>2.1</v>
      </c>
    </row>
    <row r="80" spans="1:7" ht="45.75" thickBot="1">
      <c r="A80" s="11" t="s">
        <v>19</v>
      </c>
      <c r="B80" s="2">
        <v>109</v>
      </c>
      <c r="C80" s="16" t="s">
        <v>72</v>
      </c>
      <c r="D80" s="16" t="s">
        <v>72</v>
      </c>
      <c r="E80" s="2" t="s">
        <v>96</v>
      </c>
      <c r="F80" s="2">
        <v>200</v>
      </c>
      <c r="G80" s="21">
        <f>G81</f>
        <v>2.1</v>
      </c>
    </row>
    <row r="81" spans="1:7" ht="45.75" thickBot="1">
      <c r="A81" s="11" t="s">
        <v>20</v>
      </c>
      <c r="B81" s="2">
        <v>109</v>
      </c>
      <c r="C81" s="16" t="s">
        <v>72</v>
      </c>
      <c r="D81" s="16" t="s">
        <v>72</v>
      </c>
      <c r="E81" s="2" t="s">
        <v>96</v>
      </c>
      <c r="F81" s="2">
        <v>240</v>
      </c>
      <c r="G81" s="21">
        <v>2.1</v>
      </c>
    </row>
    <row r="82" spans="1:7" ht="15.75" thickBot="1">
      <c r="A82" s="5" t="s">
        <v>54</v>
      </c>
      <c r="B82" s="4">
        <v>109</v>
      </c>
      <c r="C82" s="15" t="s">
        <v>73</v>
      </c>
      <c r="D82" s="15"/>
      <c r="E82" s="4"/>
      <c r="F82" s="4"/>
      <c r="G82" s="22">
        <f>G83</f>
        <v>1516.7999999999997</v>
      </c>
    </row>
    <row r="83" spans="1:7" ht="15.75" thickBot="1">
      <c r="A83" s="6" t="s">
        <v>55</v>
      </c>
      <c r="B83" s="7">
        <v>109</v>
      </c>
      <c r="C83" s="17" t="s">
        <v>73</v>
      </c>
      <c r="D83" s="17" t="s">
        <v>65</v>
      </c>
      <c r="E83" s="7"/>
      <c r="F83" s="7"/>
      <c r="G83" s="19">
        <f>G84</f>
        <v>1516.7999999999997</v>
      </c>
    </row>
    <row r="84" spans="1:7" ht="21" customHeight="1" thickBot="1">
      <c r="A84" s="34" t="s">
        <v>56</v>
      </c>
      <c r="B84" s="10">
        <v>109</v>
      </c>
      <c r="C84" s="18" t="s">
        <v>73</v>
      </c>
      <c r="D84" s="18" t="s">
        <v>65</v>
      </c>
      <c r="E84" s="10" t="s">
        <v>98</v>
      </c>
      <c r="F84" s="10"/>
      <c r="G84" s="20">
        <f>G85</f>
        <v>1516.7999999999997</v>
      </c>
    </row>
    <row r="85" spans="1:7" ht="45.75" thickBot="1">
      <c r="A85" s="34" t="s">
        <v>57</v>
      </c>
      <c r="B85" s="10">
        <v>109</v>
      </c>
      <c r="C85" s="18" t="s">
        <v>73</v>
      </c>
      <c r="D85" s="18" t="s">
        <v>65</v>
      </c>
      <c r="E85" s="2" t="s">
        <v>97</v>
      </c>
      <c r="F85" s="10"/>
      <c r="G85" s="20">
        <f>G86+G88+G90</f>
        <v>1516.7999999999997</v>
      </c>
    </row>
    <row r="86" spans="1:7" ht="105.75" thickBot="1">
      <c r="A86" s="11" t="s">
        <v>13</v>
      </c>
      <c r="B86" s="2">
        <v>109</v>
      </c>
      <c r="C86" s="16" t="s">
        <v>73</v>
      </c>
      <c r="D86" s="16" t="s">
        <v>65</v>
      </c>
      <c r="E86" s="2" t="s">
        <v>97</v>
      </c>
      <c r="F86" s="2">
        <v>100</v>
      </c>
      <c r="G86" s="2">
        <f>G87</f>
        <v>1237.5999999999999</v>
      </c>
    </row>
    <row r="87" spans="1:7" ht="30.75" thickBot="1">
      <c r="A87" s="11" t="s">
        <v>58</v>
      </c>
      <c r="B87" s="2">
        <v>109</v>
      </c>
      <c r="C87" s="16" t="s">
        <v>73</v>
      </c>
      <c r="D87" s="16" t="s">
        <v>65</v>
      </c>
      <c r="E87" s="2" t="s">
        <v>97</v>
      </c>
      <c r="F87" s="2">
        <v>110</v>
      </c>
      <c r="G87" s="2">
        <v>1237.5999999999999</v>
      </c>
    </row>
    <row r="88" spans="1:7" ht="45.75" thickBot="1">
      <c r="A88" s="11" t="s">
        <v>19</v>
      </c>
      <c r="B88" s="2">
        <v>109</v>
      </c>
      <c r="C88" s="16" t="s">
        <v>73</v>
      </c>
      <c r="D88" s="16" t="s">
        <v>65</v>
      </c>
      <c r="E88" s="2" t="s">
        <v>97</v>
      </c>
      <c r="F88" s="2">
        <v>200</v>
      </c>
      <c r="G88" s="21">
        <f>G89</f>
        <v>267.60000000000002</v>
      </c>
    </row>
    <row r="89" spans="1:7" ht="45.75" thickBot="1">
      <c r="A89" s="11" t="s">
        <v>20</v>
      </c>
      <c r="B89" s="2">
        <v>109</v>
      </c>
      <c r="C89" s="16" t="s">
        <v>73</v>
      </c>
      <c r="D89" s="16" t="s">
        <v>65</v>
      </c>
      <c r="E89" s="2" t="s">
        <v>97</v>
      </c>
      <c r="F89" s="2">
        <v>240</v>
      </c>
      <c r="G89" s="21">
        <v>267.60000000000002</v>
      </c>
    </row>
    <row r="90" spans="1:7" ht="15.75" thickBot="1">
      <c r="A90" s="11" t="s">
        <v>21</v>
      </c>
      <c r="B90" s="2">
        <v>109</v>
      </c>
      <c r="C90" s="16" t="s">
        <v>73</v>
      </c>
      <c r="D90" s="16" t="s">
        <v>65</v>
      </c>
      <c r="E90" s="2" t="s">
        <v>97</v>
      </c>
      <c r="F90" s="2">
        <v>800</v>
      </c>
      <c r="G90" s="2">
        <f>G91</f>
        <v>11.6</v>
      </c>
    </row>
    <row r="91" spans="1:7" ht="30.75" thickBot="1">
      <c r="A91" s="11" t="s">
        <v>22</v>
      </c>
      <c r="B91" s="2">
        <v>109</v>
      </c>
      <c r="C91" s="16" t="s">
        <v>73</v>
      </c>
      <c r="D91" s="16" t="s">
        <v>65</v>
      </c>
      <c r="E91" s="2" t="s">
        <v>97</v>
      </c>
      <c r="F91" s="2">
        <v>850</v>
      </c>
      <c r="G91" s="2">
        <v>11.6</v>
      </c>
    </row>
    <row r="92" spans="1:7" ht="15.75" thickBot="1">
      <c r="A92" s="5" t="s">
        <v>59</v>
      </c>
      <c r="B92" s="4">
        <v>109</v>
      </c>
      <c r="C92" s="15">
        <v>10</v>
      </c>
      <c r="D92" s="15"/>
      <c r="E92" s="4"/>
      <c r="F92" s="4"/>
      <c r="G92" s="22">
        <f>G93</f>
        <v>136.80000000000001</v>
      </c>
    </row>
    <row r="93" spans="1:7" ht="15.75" thickBot="1">
      <c r="A93" s="6" t="s">
        <v>60</v>
      </c>
      <c r="B93" s="7">
        <v>109</v>
      </c>
      <c r="C93" s="17">
        <v>10</v>
      </c>
      <c r="D93" s="17" t="s">
        <v>65</v>
      </c>
      <c r="E93" s="7"/>
      <c r="F93" s="7"/>
      <c r="G93" s="19">
        <f>G94</f>
        <v>136.80000000000001</v>
      </c>
    </row>
    <row r="94" spans="1:7" ht="30.75" thickBot="1">
      <c r="A94" s="8" t="s">
        <v>11</v>
      </c>
      <c r="B94" s="2">
        <v>109</v>
      </c>
      <c r="C94" s="16">
        <v>10</v>
      </c>
      <c r="D94" s="16" t="s">
        <v>65</v>
      </c>
      <c r="E94" s="2" t="s">
        <v>75</v>
      </c>
      <c r="F94" s="2"/>
      <c r="G94" s="21">
        <f>G95</f>
        <v>136.80000000000001</v>
      </c>
    </row>
    <row r="95" spans="1:7" ht="30.75" thickBot="1">
      <c r="A95" s="34" t="s">
        <v>61</v>
      </c>
      <c r="B95" s="10">
        <v>109</v>
      </c>
      <c r="C95" s="18">
        <v>10</v>
      </c>
      <c r="D95" s="18" t="s">
        <v>65</v>
      </c>
      <c r="E95" s="10" t="s">
        <v>104</v>
      </c>
      <c r="F95" s="10"/>
      <c r="G95" s="20">
        <f>G96</f>
        <v>136.80000000000001</v>
      </c>
    </row>
    <row r="96" spans="1:7" ht="30.75" thickBot="1">
      <c r="A96" s="8" t="s">
        <v>62</v>
      </c>
      <c r="B96" s="2">
        <v>109</v>
      </c>
      <c r="C96" s="16">
        <v>10</v>
      </c>
      <c r="D96" s="16" t="s">
        <v>65</v>
      </c>
      <c r="E96" s="2" t="s">
        <v>104</v>
      </c>
      <c r="F96" s="2">
        <v>300</v>
      </c>
      <c r="G96" s="21">
        <f>G97</f>
        <v>136.80000000000001</v>
      </c>
    </row>
    <row r="97" spans="1:7" ht="30.75" thickBot="1">
      <c r="A97" s="8" t="s">
        <v>63</v>
      </c>
      <c r="B97" s="2">
        <v>109</v>
      </c>
      <c r="C97" s="16">
        <v>10</v>
      </c>
      <c r="D97" s="16" t="s">
        <v>65</v>
      </c>
      <c r="E97" s="2" t="s">
        <v>104</v>
      </c>
      <c r="F97" s="2">
        <v>310</v>
      </c>
      <c r="G97" s="21">
        <v>136.80000000000001</v>
      </c>
    </row>
    <row r="98" spans="1:7" ht="15.75" thickBot="1">
      <c r="A98" s="5" t="s">
        <v>64</v>
      </c>
      <c r="B98" s="4"/>
      <c r="C98" s="4"/>
      <c r="D98" s="4"/>
      <c r="E98" s="4"/>
      <c r="F98" s="4"/>
      <c r="G98" s="22">
        <f>G92+G83+G75+G56+G50+G44+G36+G6</f>
        <v>4617</v>
      </c>
    </row>
  </sheetData>
  <mergeCells count="15">
    <mergeCell ref="A1:G1"/>
    <mergeCell ref="G77:G78"/>
    <mergeCell ref="A2:G2"/>
    <mergeCell ref="A77:A78"/>
    <mergeCell ref="B77:B78"/>
    <mergeCell ref="C77:C78"/>
    <mergeCell ref="D77:D78"/>
    <mergeCell ref="E77:E78"/>
    <mergeCell ref="F77:F78"/>
    <mergeCell ref="G3:G4"/>
    <mergeCell ref="A3:A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2016-11-14T05:55:32Z</dcterms:modified>
</cp:coreProperties>
</file>